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325"/>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<sst xmlns="http://schemas.openxmlformats.org/spreadsheetml/2006/main" count="210" uniqueCount="114">
  <si>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</si>
  <si>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</si>
  <si>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</si>
  <si>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</si>
  <si>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</si>
  <si>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</si>
  <si>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</si>
  <si>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</si>
  <si>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</si>
  <si>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</si>
  <si>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</si>
  <si>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</si>
  <si>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</si>
  <si>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</si>
  <si>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</si>
  <si>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</si>
  <si>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</si>
  <si>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</si>
  <si>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</si>
  <si>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</si>
  <si>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</si>
  <si>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</si>
  <si>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</si>
  <si>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</si>
  <si>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</si>
  <si>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</si>
  <si>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</si>
  <si>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</si>
  <si>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</si>
  <si>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</si>
  <si>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</si>
  <si>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</si>
  <si>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</si>
  <si>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</si>
  <si>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</si>
  <si>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</si>
  <si>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</si>
  <si>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</si>
  <si>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</si>
  <si>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</si>
  <si>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</si>
  <si>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</si>
  <si>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</si>
  <si>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</si>
  <si>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</si>
  <si>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</si>
  <si>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</si>
  <si>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</si>
  <si>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</si>
  <si>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</si>
  <si>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</si>
  <si>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</si>
  <si>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</si>
  <si>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</si>
  <si>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</si>
  <si>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</si>
  <si>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</si>
  <si>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</si>
  <si>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</si>
  <si>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</si>
  <si>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</si>
  <si>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</si>
  <si>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</si>
  <si>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</si>
  <si>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</si>
  <si>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</si>
  <si>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</si>
  <si>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</si>
  <si>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</si>
  <si>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</si>
  <si>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</si>
  <si>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</si>
  <si>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</si>
  <si>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</si>
  <si>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</si>
  <si>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</si>
  <si>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</si>
  <si>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</si>
  <si>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</si>
  <si>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</si>
  <si>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</si>
  <si>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</si>
  <si>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</si>
  <si>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</si>
  <si>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</si>
  <si>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</si>
  <si>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</si>
  <si>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</si>
  <si>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</si>
  <si>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</si>
  <si>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</si>
  <si>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</si>
  <si>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</si>
  <si>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</si>
  <si>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</si>
  <si>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</si>
  <si>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</si>
  <si>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</si>
  <si>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</si>
  <si>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</si>
  <si>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</si>
  <si>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</si>
  <si>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DISH DBS Corp.</t>
  </si>
  <si>
    <t>Icahn Enterprises L.P.-Icahn Enterprises Finance Corp.</t>
  </si>
  <si>
    <t>CSC Holdings LLC</t>
  </si>
  <si>
    <t>Navient Corp.</t>
  </si>
  <si>
    <t>Bombardier Inc.</t>
  </si>
  <si>
    <t>HCA Inc.</t>
  </si>
  <si>
    <t>Valeant Pharmaceuticals International Inc.</t>
  </si>
  <si>
    <t>Sprint Communications Inc.</t>
  </si>
  <si>
    <t>Reynolds Group Issuer Inc.-Reynolds Group Issuer LLC-Reynolds Group Issuer S.A.</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</si>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</sst>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43280</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100.01</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116.26</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 ca="1">IF($C$8&gt;0,PRODUCT($C$8,$E$33,D35/100),"")</f>
        <v/>
      </c>
      <c r="F35" s="64" t="str">
        <f ca="1">IF($C$8&gt;0,PRODUCT($C$8,$C$9,D35/100),"")</f>
        <v/>
      </c>
    </row>
    <row r="36" spans="1:6" s="31" customFormat="1" ht="33.75" customHeight="1" thickBot="1" x14ac:dyDescent="0.25">
      <c r="A36" s="49">
        <v>21</v>
      </c>
      <c r="B36" s="50" t="s">
        <v>39</v>
      </c>
      <c r="C36" s="65"/>
      <c r="D36" s="66">
        <v>0</v>
      </c>
      <c r="E36" s="67" t="str">
        <f t="shared" ref="E36:E44" ca="1" si="0">IF($C$8&gt;0,PRODUCT($C$8,$E$33,D36/100),"")</f>
        <v/>
      </c>
      <c r="F36" s="67" t="str">
        <f t="shared" ref="F36:F44" ca="1" si="1">IF($C$8&gt;0,PRODUCT($C$8,$C$9,D36/100),"")</f>
        <v/>
      </c>
    </row>
    <row r="37" spans="1:6" s="31" customFormat="1" ht="51" x14ac:dyDescent="0.2">
      <c r="A37" s="68">
        <v>22</v>
      </c>
      <c r="B37" s="69" t="s">
        <v>40</v>
      </c>
      <c r="C37" s="70"/>
      <c r="D37" s="71">
        <v>0</v>
      </c>
      <c r="E37" s="72" t="str">
        <f t="shared" ca="1" si="0"/>
        <v/>
      </c>
      <c r="F37" s="72" t="str">
        <f t="shared" ca="1" si="1"/>
        <v/>
      </c>
    </row>
    <row r="38" spans="1:6" s="31" customFormat="1" ht="32.25" customHeight="1" thickBot="1" x14ac:dyDescent="0.25">
      <c r="A38" s="73" t="s">
        <v>41</v>
      </c>
      <c r="B38" s="50" t="s">
        <v>42</v>
      </c>
      <c r="C38" s="65"/>
      <c r="D38" s="66">
        <v>0</v>
      </c>
      <c r="E38" s="67" t="str">
        <f t="shared" ca="1" si="0"/>
        <v/>
      </c>
      <c r="F38" s="67" t="str">
        <f t="shared" ca="1" si="1"/>
        <v/>
      </c>
    </row>
    <row r="39" spans="1:6" ht="19.5" customHeight="1" x14ac:dyDescent="0.2">
      <c r="A39" s="32">
        <v>24</v>
      </c>
      <c r="B39" s="18" t="s">
        <v>43</v>
      </c>
      <c r="C39" s="47"/>
      <c r="D39" s="74">
        <v>0</v>
      </c>
      <c r="E39" s="72" t="str">
        <f t="shared" ca="1" si="0"/>
        <v/>
      </c>
      <c r="F39" s="72" t="str">
        <f t="shared" ca="1" si="1"/>
        <v/>
      </c>
    </row>
    <row r="40" spans="1:6" ht="19.5" customHeight="1" thickBot="1" x14ac:dyDescent="0.25">
      <c r="A40" s="49">
        <v>25</v>
      </c>
      <c r="B40" s="50" t="s">
        <v>44</v>
      </c>
      <c r="C40" s="51"/>
      <c r="D40" s="66">
        <v>0</v>
      </c>
      <c r="E40" s="67" t="str">
        <f t="shared" ca="1" si="0"/>
        <v/>
      </c>
      <c r="F40" s="67" t="str">
        <f t="shared" ca="1" si="1"/>
        <v/>
      </c>
    </row>
    <row r="41" spans="1:6" ht="31.5" customHeight="1" x14ac:dyDescent="0.2">
      <c r="A41" s="75">
        <v>26</v>
      </c>
      <c r="B41" s="76" t="s">
        <v>45</v>
      </c>
      <c r="C41" s="77"/>
      <c r="D41" s="78">
        <v>96.930326071966462</v>
      </c>
      <c r="E41" s="72" t="str">
        <f t="shared" ca="1" si="0"/>
        <v/>
      </c>
      <c r="F41" s="72" t="str">
        <f t="shared" ca="1" si="1"/>
        <v/>
      </c>
    </row>
    <row r="42" spans="1:6" ht="21" customHeight="1" x14ac:dyDescent="0.2">
      <c r="A42" s="79" t="s">
        <v>46</v>
      </c>
      <c r="B42" s="18" t="s">
        <v>47</v>
      </c>
      <c r="C42" s="47"/>
      <c r="D42" s="74">
        <v>90.892857625803941</v>
      </c>
      <c r="E42" s="64" t="str">
        <f t="shared" ca="1" si="0"/>
        <v/>
      </c>
      <c r="F42" s="64" t="str">
        <f t="shared" ca="1" si="1"/>
        <v/>
      </c>
    </row>
    <row r="43" spans="1:6" ht="21.75" customHeight="1" thickBot="1" x14ac:dyDescent="0.25">
      <c r="A43" s="73" t="s">
        <v>48</v>
      </c>
      <c r="B43" s="50" t="s">
        <v>49</v>
      </c>
      <c r="C43" s="51"/>
      <c r="D43" s="66">
        <v>2.9761855609658054</v>
      </c>
      <c r="E43" s="64" t="str">
        <f t="shared" ca="1" si="0"/>
        <v/>
      </c>
      <c r="F43" s="64" t="str">
        <f t="shared" ca="1" si="1"/>
        <v/>
      </c>
    </row>
    <row r="44" spans="1:6" ht="55.5" customHeight="1" thickBot="1" x14ac:dyDescent="0.25">
      <c r="A44" s="80">
        <v>29</v>
      </c>
      <c r="B44" s="81" t="s">
        <v>50</v>
      </c>
      <c r="C44" s="82"/>
      <c r="D44" s="83">
        <v>0</v>
      </c>
      <c r="E44" s="67" t="str">
        <f t="shared" ca="1" si="0"/>
        <v/>
      </c>
      <c r="F44" s="67" t="str">
        <f t="shared" ca="1"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 ca="1">IF($C$8&gt;0,PRODUCT($C$8,$E$33,D46/100),"")</f>
        <v/>
      </c>
      <c r="F46" s="64" t="str">
        <f ca="1">IF($C$8&gt;0,PRODUCT($C$8,$C$9,D46/100),"")</f>
        <v/>
      </c>
    </row>
    <row r="47" spans="1:6" ht="44.25" customHeight="1" x14ac:dyDescent="0.2">
      <c r="A47" s="79" t="s">
        <v>54</v>
      </c>
      <c r="B47" s="18" t="s">
        <v>55</v>
      </c>
      <c r="C47" s="47"/>
      <c r="D47" s="87">
        <v>0</v>
      </c>
      <c r="E47" s="64" t="str">
        <f ca="1">IF($C$8&gt;0,PRODUCT($C$8,$E$33,D47/100),"")</f>
        <v/>
      </c>
      <c r="F47" s="64" t="str">
        <f ca="1">IF($C$8&gt;0,PRODUCT($C$8,$C$9,D47/100),"")</f>
        <v/>
      </c>
    </row>
    <row r="48" spans="1:6" ht="15" customHeight="1" x14ac:dyDescent="0.2">
      <c r="A48" s="79" t="s">
        <v>56</v>
      </c>
      <c r="B48" s="18" t="s">
        <v>57</v>
      </c>
      <c r="C48" s="47"/>
      <c r="D48" s="44">
        <v>96.930326071966476</v>
      </c>
      <c r="E48" s="64" t="str">
        <f ca="1">IF($C$8&gt;0,PRODUCT($C$8,$E$33,D48/100),"")</f>
        <v/>
      </c>
      <c r="F48" s="64" t="str">
        <f ca="1">IF($C$8&gt;0,PRODUCT($C$8,$C$9,D48/100),"")</f>
        <v/>
      </c>
    </row>
    <row r="49" spans="1:6" ht="36" customHeight="1" x14ac:dyDescent="0.2">
      <c r="A49" s="79" t="s">
        <v>58</v>
      </c>
      <c r="B49" s="18" t="s">
        <v>59</v>
      </c>
      <c r="C49" s="47"/>
      <c r="D49" s="87">
        <v>0</v>
      </c>
      <c r="E49" s="64" t="str">
        <f ca="1">IF($C$8&gt;0,PRODUCT($C$8,$E$33,D49/100),"")</f>
        <v/>
      </c>
      <c r="F49" s="64" t="str">
        <f ca="1">IF($C$8&gt;0,PRODUCT($C$8,$C$9,D49/100),"")</f>
        <v/>
      </c>
    </row>
    <row r="50" spans="1:6" ht="15" customHeight="1" thickBot="1" x14ac:dyDescent="0.25">
      <c r="A50" s="73" t="s">
        <v>60</v>
      </c>
      <c r="B50" s="50" t="s">
        <v>61</v>
      </c>
      <c r="C50" s="51"/>
      <c r="D50" s="88">
        <v>0</v>
      </c>
      <c r="E50" s="67" t="str">
        <f ca="1">IF($C$8&gt;0,PRODUCT($C$8,$E$33,D50/100),"")</f>
        <v/>
      </c>
      <c r="F50" s="67" t="str">
        <f ca="1">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2.2683328178472952</v>
      </c>
      <c r="E52" s="64" t="str">
        <f t="shared" ref="E52:E64" ca="1" si="2">IF($C$8&gt;0,PRODUCT($C$8,$E$33,D52/100),"")</f>
        <v/>
      </c>
      <c r="F52" s="64" t="str">
        <f t="shared" ref="F52:F64" ca="1" si="3">IF($C$8&gt;0,PRODUCT($C$8,$C$9,D52/100),"")</f>
        <v/>
      </c>
    </row>
    <row r="53" spans="1:6" ht="15" customHeight="1" x14ac:dyDescent="0.2">
      <c r="A53" s="79" t="s">
        <v>65</v>
      </c>
      <c r="B53" s="18" t="s">
        <v>66</v>
      </c>
      <c r="C53" s="47"/>
      <c r="D53" s="87">
        <v>85.044231137432021</v>
      </c>
      <c r="E53" s="64" t="str">
        <f t="shared" ca="1" si="2"/>
        <v/>
      </c>
      <c r="F53" s="64" t="str">
        <f t="shared" ca="1" si="3"/>
        <v/>
      </c>
    </row>
    <row r="54" spans="1:6" ht="15" customHeight="1" x14ac:dyDescent="0.2">
      <c r="A54" s="79" t="s">
        <v>67</v>
      </c>
      <c r="B54" s="18" t="s">
        <v>68</v>
      </c>
      <c r="C54" s="47"/>
      <c r="D54" s="87">
        <v>9.3282298946597404</v>
      </c>
      <c r="E54" s="64" t="str">
        <f t="shared" ca="1" si="2"/>
        <v/>
      </c>
      <c r="F54" s="64" t="str">
        <f t="shared" ca="1" si="3"/>
        <v/>
      </c>
    </row>
    <row r="55" spans="1:6" ht="15" customHeight="1" thickBot="1" x14ac:dyDescent="0.25">
      <c r="A55" s="73" t="s">
        <v>69</v>
      </c>
      <c r="B55" s="50" t="s">
        <v>70</v>
      </c>
      <c r="C55" s="51"/>
      <c r="D55" s="88">
        <v>0.28953222202741768</v>
      </c>
      <c r="E55" s="67" t="str">
        <f t="shared" ca="1" si="2"/>
        <v/>
      </c>
      <c r="F55" s="67" t="str">
        <f t="shared" ca="1" si="3"/>
        <v/>
      </c>
    </row>
    <row r="56" spans="1:6" ht="25.5" x14ac:dyDescent="0.2">
      <c r="A56" s="75">
        <v>39</v>
      </c>
      <c r="B56" s="76" t="s">
        <v>71</v>
      </c>
      <c r="C56" s="77"/>
      <c r="D56" s="93">
        <v>0.20011636821667664</v>
      </c>
      <c r="E56" s="72" t="str">
        <f t="shared" ca="1" si="2"/>
        <v/>
      </c>
      <c r="F56" s="72" t="str">
        <f t="shared" ca="1" si="3"/>
        <v/>
      </c>
    </row>
    <row r="57" spans="1:6" ht="30" customHeight="1" thickBot="1" x14ac:dyDescent="0.25">
      <c r="A57" s="73" t="s">
        <v>72</v>
      </c>
      <c r="B57" s="50" t="s">
        <v>73</v>
      </c>
      <c r="C57" s="51"/>
      <c r="D57" s="88">
        <v>0</v>
      </c>
      <c r="E57" s="67" t="str">
        <f t="shared" ca="1" si="2"/>
        <v/>
      </c>
      <c r="F57" s="67" t="str">
        <f t="shared" ca="1" si="3"/>
        <v/>
      </c>
    </row>
    <row r="58" spans="1:6" ht="24" customHeight="1" x14ac:dyDescent="0.2">
      <c r="A58" s="94">
        <v>41</v>
      </c>
      <c r="B58" s="76" t="s">
        <v>74</v>
      </c>
      <c r="C58" s="77"/>
      <c r="D58" s="78">
        <v>2.3647679931898429</v>
      </c>
      <c r="E58" s="72" t="str">
        <f t="shared" ca="1" si="2"/>
        <v/>
      </c>
      <c r="F58" s="72" t="str">
        <f t="shared" ca="1" si="3"/>
        <v/>
      </c>
    </row>
    <row r="59" spans="1:6" ht="71.25" customHeight="1" thickBot="1" x14ac:dyDescent="0.25">
      <c r="A59" s="49">
        <v>42</v>
      </c>
      <c r="B59" s="50" t="s">
        <v>75</v>
      </c>
      <c r="C59" s="51"/>
      <c r="D59" s="66">
        <v>0.50478956662710961</v>
      </c>
      <c r="E59" s="67" t="str">
        <f t="shared" ca="1" si="2"/>
        <v/>
      </c>
      <c r="F59" s="67" t="str">
        <f t="shared" ca="1" si="3"/>
        <v/>
      </c>
    </row>
    <row r="60" spans="1:6" ht="77.25" customHeight="1" x14ac:dyDescent="0.2">
      <c r="A60" s="32">
        <v>43</v>
      </c>
      <c r="B60" s="95" t="s">
        <v>76</v>
      </c>
      <c r="C60" s="47"/>
      <c r="D60" s="74">
        <v>0</v>
      </c>
      <c r="E60" s="72" t="str">
        <f t="shared" ca="1" si="2"/>
        <v/>
      </c>
      <c r="F60" s="72" t="str">
        <f t="shared" ca="1" si="3"/>
        <v/>
      </c>
    </row>
    <row r="61" spans="1:6" ht="66.75" customHeight="1" x14ac:dyDescent="0.2">
      <c r="A61" s="32" t="s">
        <v>77</v>
      </c>
      <c r="B61" s="76" t="s">
        <v>78</v>
      </c>
      <c r="C61" s="47"/>
      <c r="D61" s="74">
        <v>0</v>
      </c>
      <c r="E61" s="64" t="str">
        <f t="shared" ca="1" si="2"/>
        <v/>
      </c>
      <c r="F61" s="64" t="str">
        <f t="shared" ca="1" si="3"/>
        <v/>
      </c>
    </row>
    <row r="62" spans="1:6" ht="31.5" customHeight="1" thickBot="1" x14ac:dyDescent="0.25">
      <c r="A62" s="49" t="s">
        <v>79</v>
      </c>
      <c r="B62" s="50" t="s">
        <v>80</v>
      </c>
      <c r="C62" s="51"/>
      <c r="D62" s="66">
        <v>0</v>
      </c>
      <c r="E62" s="67" t="str">
        <f t="shared" ca="1" si="2"/>
        <v/>
      </c>
      <c r="F62" s="67" t="str">
        <f t="shared" ca="1" si="3"/>
        <v/>
      </c>
    </row>
    <row r="63" spans="1:6" ht="40.5" customHeight="1" x14ac:dyDescent="0.2">
      <c r="A63" s="94" t="s">
        <v>81</v>
      </c>
      <c r="B63" s="76" t="s">
        <v>82</v>
      </c>
      <c r="C63" s="77"/>
      <c r="D63" s="78">
        <v>0</v>
      </c>
      <c r="E63" s="72" t="str">
        <f t="shared" ca="1" si="2"/>
        <v/>
      </c>
      <c r="F63" s="72" t="str">
        <f t="shared" ca="1" si="3"/>
        <v/>
      </c>
    </row>
    <row r="64" spans="1:6" ht="34.5" customHeight="1" thickBot="1" x14ac:dyDescent="0.25">
      <c r="A64" s="96" t="s">
        <v>83</v>
      </c>
      <c r="B64" s="50" t="s">
        <v>84</v>
      </c>
      <c r="C64" s="97"/>
      <c r="D64" s="98">
        <v>0</v>
      </c>
      <c r="E64" s="67" t="str">
        <f t="shared" ca="1" si="2"/>
        <v/>
      </c>
      <c r="F64" s="67" t="str">
        <f t="shared" ca="1" si="3"/>
        <v/>
      </c>
    </row>
    <row r="65" spans="1:6" ht="15" customHeight="1" x14ac:dyDescent="0.2">
      <c r="A65" s="99">
        <v>48</v>
      </c>
      <c r="B65" s="76" t="s">
        <v>85</v>
      </c>
      <c r="C65" s="100"/>
      <c r="D65" s="101">
        <f ca="1">SUM(D35,D36,D37,D39,D40,D41,D44,D56,D58,D59,D60)</f>
        <v>100.0000000000001</v>
      </c>
      <c r="E65" s="72">
        <f ca="1">SUM(E35,E36,E37,E39,E40,E41,E44,E56,E58,E59,E60)</f>
        <v>0</v>
      </c>
      <c r="F65" s="72">
        <f ca="1">SUM(F35,F36,F37,F39,F40,F41,F44,F56,F58,F59,F60)</f>
        <v>0</v>
      </c>
    </row>
    <row r="66" spans="1:6" s="31" customFormat="1" ht="25.5" x14ac:dyDescent="0.2">
      <c r="A66" s="79" t="s">
        <v>86</v>
      </c>
      <c r="B66" s="18" t="s">
        <v>87</v>
      </c>
      <c r="C66" s="102"/>
      <c r="D66" s="103">
        <f ca="1">IF(D24&gt;0,D24-100,"")</f>
        <v>1.0000000000005116E-2</v>
      </c>
      <c r="E66" s="104"/>
      <c r="F66" s="104"/>
    </row>
    <row r="67" spans="1:6" ht="28.5" customHeight="1" x14ac:dyDescent="0.2">
      <c r="A67" s="105"/>
      <c r="B67" s="106" t="s">
        <v>88</v>
      </c>
      <c r="C67" s="47"/>
      <c r="D67" s="107">
        <v>-0.33719919309807589</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1406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43280</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116.26</v>
      </c>
      <c r="F12" s="114"/>
    </row>
    <row r="13" spans="1:6" customFormat="1" x14ac:dyDescent="0.2">
      <c r="A13" s="115">
        <v>1</v>
      </c>
      <c r="B13" s="116" t="s">
        <v>93</v>
      </c>
      <c r="C13" s="117">
        <v>886923</v>
      </c>
      <c r="D13" s="118">
        <v>2.8695575598169971</v>
      </c>
      <c r="E13" s="119" t="str">
        <f ca="1">IF($C$8&gt;0,PRODUCT($C$8,#REF!,D13/100),"")</f>
        <v/>
      </c>
      <c r="F13" s="119" t="str">
        <f ca="1">IF($C$9&gt;0,PRODUCT($C$8,$C$9,D13/100),"")</f>
        <v/>
      </c>
    </row>
    <row r="14" spans="1:6" customFormat="1" ht="28.5" customHeight="1" x14ac:dyDescent="0.2">
      <c r="A14" s="120" t="s">
        <v>94</v>
      </c>
      <c r="B14" s="121" t="s">
        <v>95</v>
      </c>
      <c r="C14" s="122"/>
      <c r="D14" s="123">
        <v>0</v>
      </c>
      <c r="E14" s="124" t="str">
        <f ca="1">IF($C$8&gt;0,PRODUCT($C$8,#REF!,D14/100),"")</f>
        <v/>
      </c>
      <c r="F14" s="124" t="str">
        <f t="shared" ref="F14:F67" ca="1" si="0">IF($C$9&gt;0,PRODUCT($C$8,$C$9,D14/100),"")</f>
        <v/>
      </c>
    </row>
    <row r="15" spans="1:6" customFormat="1" ht="66" customHeight="1" x14ac:dyDescent="0.2">
      <c r="A15" s="120" t="s">
        <v>96</v>
      </c>
      <c r="B15" s="121" t="s">
        <v>97</v>
      </c>
      <c r="C15" s="122"/>
      <c r="D15" s="123">
        <v>0</v>
      </c>
      <c r="E15" s="124" t="str">
        <f ca="1">IF($C$8&gt;0,PRODUCT($C$8,#REF!,D15/100),"")</f>
        <v/>
      </c>
      <c r="F15" s="124" t="str">
        <f t="shared" ca="1" si="0"/>
        <v/>
      </c>
    </row>
    <row r="16" spans="1:6" customFormat="1" ht="30" customHeight="1" x14ac:dyDescent="0.2">
      <c r="A16" s="120" t="s">
        <v>98</v>
      </c>
      <c r="B16" s="121" t="s">
        <v>99</v>
      </c>
      <c r="C16" s="122"/>
      <c r="D16" s="123">
        <v>0</v>
      </c>
      <c r="E16" s="124" t="str">
        <f ca="1">IF($C$8&gt;0,PRODUCT($C$8,#REF!,D16/100),"")</f>
        <v/>
      </c>
      <c r="F16" s="124" t="str">
        <f t="shared" ca="1" si="0"/>
        <v/>
      </c>
    </row>
    <row r="17" spans="1:6" customFormat="1" ht="16.5" customHeight="1" x14ac:dyDescent="0.2">
      <c r="A17" s="125" t="s">
        <v>100</v>
      </c>
      <c r="B17" s="121" t="s">
        <v>101</v>
      </c>
      <c r="C17" s="122"/>
      <c r="D17" s="123">
        <v>2.8695575598169194</v>
      </c>
      <c r="E17" s="124" t="str">
        <f ca="1">IF($C$8&gt;0,PRODUCT($C$8,#REF!,D17/100),"")</f>
        <v/>
      </c>
      <c r="F17" s="124" t="str">
        <f t="shared" ca="1" si="0"/>
        <v/>
      </c>
    </row>
    <row r="18" spans="1:6" customFormat="1" x14ac:dyDescent="0.2">
      <c r="A18" s="126">
        <v>2</v>
      </c>
      <c r="B18" s="116" t="s">
        <v>102</v>
      </c>
      <c r="C18" s="117">
        <v>291847</v>
      </c>
      <c r="D18" s="118">
        <v>1.3843915356467293</v>
      </c>
      <c r="E18" s="119" t="str">
        <f ca="1">IF($C$8&gt;0,PRODUCT($C$8,#REF!,D18/100),"")</f>
        <v/>
      </c>
      <c r="F18" s="119" t="str">
        <f t="shared" ca="1" si="0"/>
        <v/>
      </c>
    </row>
    <row r="19" spans="1:6" customFormat="1" ht="27" customHeight="1" x14ac:dyDescent="0.2">
      <c r="A19" s="120" t="s">
        <v>94</v>
      </c>
      <c r="B19" s="121" t="s">
        <v>95</v>
      </c>
      <c r="C19" s="122"/>
      <c r="D19" s="123">
        <v>0</v>
      </c>
      <c r="E19" s="124" t="str">
        <f ca="1">IF($C$8&gt;0,PRODUCT($C$8,#REF!,D19/100),"")</f>
        <v/>
      </c>
      <c r="F19" s="124" t="str">
        <f t="shared" ca="1" si="0"/>
        <v/>
      </c>
    </row>
    <row r="20" spans="1:6" customFormat="1" ht="64.5" customHeight="1" x14ac:dyDescent="0.2">
      <c r="A20" s="120" t="s">
        <v>96</v>
      </c>
      <c r="B20" s="121" t="s">
        <v>97</v>
      </c>
      <c r="C20" s="122"/>
      <c r="D20" s="123">
        <v>0</v>
      </c>
      <c r="E20" s="124" t="str">
        <f ca="1">IF($C$8&gt;0,PRODUCT($C$8,#REF!,D20/100),"")</f>
        <v/>
      </c>
      <c r="F20" s="124" t="str">
        <f t="shared" ca="1" si="0"/>
        <v/>
      </c>
    </row>
    <row r="21" spans="1:6" customFormat="1" ht="26.25" customHeight="1" x14ac:dyDescent="0.2">
      <c r="A21" s="120" t="s">
        <v>98</v>
      </c>
      <c r="B21" s="121" t="s">
        <v>99</v>
      </c>
      <c r="C21" s="122"/>
      <c r="D21" s="123">
        <v>0</v>
      </c>
      <c r="E21" s="124" t="str">
        <f ca="1">IF($C$8&gt;0,PRODUCT($C$8,#REF!,D21/100),"")</f>
        <v/>
      </c>
      <c r="F21" s="124" t="str">
        <f t="shared" ca="1" si="0"/>
        <v/>
      </c>
    </row>
    <row r="22" spans="1:6" customFormat="1" x14ac:dyDescent="0.2">
      <c r="A22" s="125" t="s">
        <v>100</v>
      </c>
      <c r="B22" s="121" t="s">
        <v>101</v>
      </c>
      <c r="C22" s="122"/>
      <c r="D22" s="123">
        <v>1.3843915356467293</v>
      </c>
      <c r="E22" s="124" t="str">
        <f ca="1">IF($C$8&gt;0,PRODUCT($C$8,#REF!,D22/100),"")</f>
        <v/>
      </c>
      <c r="F22" s="124" t="str">
        <f t="shared" ca="1" si="0"/>
        <v/>
      </c>
    </row>
    <row r="23" spans="1:6" customFormat="1" ht="25.5" x14ac:dyDescent="0.2">
      <c r="A23" s="126">
        <v>3</v>
      </c>
      <c r="B23" s="116" t="s">
        <v>103</v>
      </c>
      <c r="C23" s="117">
        <v>458705</v>
      </c>
      <c r="D23" s="118">
        <v>1.3250026974478188</v>
      </c>
      <c r="E23" s="119" t="str">
        <f ca="1">IF($C$8&gt;0,PRODUCT($C$8,#REF!,D23/100),"")</f>
        <v/>
      </c>
      <c r="F23" s="119" t="str">
        <f t="shared" ca="1" si="0"/>
        <v/>
      </c>
    </row>
    <row r="24" spans="1:6" customFormat="1" ht="27.75" customHeight="1" x14ac:dyDescent="0.2">
      <c r="A24" s="120" t="s">
        <v>94</v>
      </c>
      <c r="B24" s="121" t="s">
        <v>95</v>
      </c>
      <c r="C24" s="122"/>
      <c r="D24" s="123">
        <v>0</v>
      </c>
      <c r="E24" s="124" t="str">
        <f ca="1">IF($C$8&gt;0,PRODUCT($C$8,#REF!,D24/100),"")</f>
        <v/>
      </c>
      <c r="F24" s="124" t="str">
        <f t="shared" ca="1" si="0"/>
        <v/>
      </c>
    </row>
    <row r="25" spans="1:6" customFormat="1" ht="69" customHeight="1" x14ac:dyDescent="0.2">
      <c r="A25" s="120" t="s">
        <v>96</v>
      </c>
      <c r="B25" s="121" t="s">
        <v>97</v>
      </c>
      <c r="C25" s="122"/>
      <c r="D25" s="123">
        <v>0</v>
      </c>
      <c r="E25" s="124" t="str">
        <f ca="1">IF($C$8&gt;0,PRODUCT($C$8,#REF!,D25/100),"")</f>
        <v/>
      </c>
      <c r="F25" s="124" t="str">
        <f t="shared" ca="1" si="0"/>
        <v/>
      </c>
    </row>
    <row r="26" spans="1:6" customFormat="1" ht="27" customHeight="1" x14ac:dyDescent="0.2">
      <c r="A26" s="120" t="s">
        <v>98</v>
      </c>
      <c r="B26" s="121" t="s">
        <v>99</v>
      </c>
      <c r="C26" s="122"/>
      <c r="D26" s="123">
        <v>0</v>
      </c>
      <c r="E26" s="124" t="str">
        <f ca="1">IF($C$8&gt;0,PRODUCT($C$8,#REF!,D26/100),"")</f>
        <v/>
      </c>
      <c r="F26" s="124" t="str">
        <f t="shared" ca="1" si="0"/>
        <v/>
      </c>
    </row>
    <row r="27" spans="1:6" customFormat="1" x14ac:dyDescent="0.2">
      <c r="A27" s="125" t="s">
        <v>100</v>
      </c>
      <c r="B27" s="121" t="s">
        <v>101</v>
      </c>
      <c r="C27" s="122"/>
      <c r="D27" s="123">
        <v>1.3250026974478186</v>
      </c>
      <c r="E27" s="124" t="str">
        <f ca="1">IF($C$8&gt;0,PRODUCT($C$8,#REF!,D27/100),"")</f>
        <v/>
      </c>
      <c r="F27" s="124" t="str">
        <f t="shared" ca="1" si="0"/>
        <v/>
      </c>
    </row>
    <row r="28" spans="1:6" customFormat="1" x14ac:dyDescent="0.2">
      <c r="A28" s="115">
        <v>4</v>
      </c>
      <c r="B28" s="116" t="s">
        <v>104</v>
      </c>
      <c r="C28" s="117">
        <v>176430</v>
      </c>
      <c r="D28" s="118">
        <v>1.2188410416707969</v>
      </c>
      <c r="E28" s="119" t="str">
        <f ca="1">IF($C$8&gt;0,PRODUCT($C$8,#REF!,D28/100),"")</f>
        <v/>
      </c>
      <c r="F28" s="119" t="str">
        <f t="shared" ca="1" si="0"/>
        <v/>
      </c>
    </row>
    <row r="29" spans="1:6" customFormat="1" ht="24.75" customHeight="1" x14ac:dyDescent="0.2">
      <c r="A29" s="120" t="s">
        <v>94</v>
      </c>
      <c r="B29" s="121" t="s">
        <v>95</v>
      </c>
      <c r="C29" s="122"/>
      <c r="D29" s="123">
        <v>0</v>
      </c>
      <c r="E29" s="124" t="str">
        <f ca="1">IF($C$8&gt;0,PRODUCT($C$8,#REF!,D29/100),"")</f>
        <v/>
      </c>
      <c r="F29" s="124" t="str">
        <f t="shared" ca="1" si="0"/>
        <v/>
      </c>
    </row>
    <row r="30" spans="1:6" customFormat="1" ht="71.25" customHeight="1" x14ac:dyDescent="0.2">
      <c r="A30" s="120" t="s">
        <v>96</v>
      </c>
      <c r="B30" s="121" t="s">
        <v>97</v>
      </c>
      <c r="C30" s="122"/>
      <c r="D30" s="123">
        <v>0</v>
      </c>
      <c r="E30" s="124" t="str">
        <f ca="1">IF($C$8&gt;0,PRODUCT($C$8,#REF!,D30/100),"")</f>
        <v/>
      </c>
      <c r="F30" s="124" t="str">
        <f t="shared" ca="1" si="0"/>
        <v/>
      </c>
    </row>
    <row r="31" spans="1:6" customFormat="1" ht="24" customHeight="1" x14ac:dyDescent="0.2">
      <c r="A31" s="120" t="s">
        <v>98</v>
      </c>
      <c r="B31" s="121" t="s">
        <v>99</v>
      </c>
      <c r="C31" s="122"/>
      <c r="D31" s="123">
        <v>0</v>
      </c>
      <c r="E31" s="124" t="str">
        <f ca="1">IF($C$8&gt;0,PRODUCT($C$8,#REF!,D31/100),"")</f>
        <v/>
      </c>
      <c r="F31" s="124" t="str">
        <f t="shared" ca="1" si="0"/>
        <v/>
      </c>
    </row>
    <row r="32" spans="1:6" customFormat="1" x14ac:dyDescent="0.2">
      <c r="A32" s="125" t="s">
        <v>100</v>
      </c>
      <c r="B32" s="121" t="s">
        <v>101</v>
      </c>
      <c r="C32" s="122"/>
      <c r="D32" s="123">
        <v>1.2188410416707969</v>
      </c>
      <c r="E32" s="124" t="str">
        <f ca="1">IF($C$8&gt;0,PRODUCT($C$8,#REF!,D32/100),"")</f>
        <v/>
      </c>
      <c r="F32" s="124" t="str">
        <f t="shared" ca="1" si="0"/>
        <v/>
      </c>
    </row>
    <row r="33" spans="1:6" customFormat="1" ht="18" customHeight="1" x14ac:dyDescent="0.2">
      <c r="A33" s="126">
        <v>5</v>
      </c>
      <c r="B33" s="116" t="s">
        <v>105</v>
      </c>
      <c r="C33" s="117">
        <v>743680</v>
      </c>
      <c r="D33" s="118">
        <v>1.1952070543847497</v>
      </c>
      <c r="E33" s="119" t="str">
        <f ca="1">IF($C$8&gt;0,PRODUCT($C$8,#REF!,D33/100),"")</f>
        <v/>
      </c>
      <c r="F33" s="119" t="str">
        <f t="shared" ca="1" si="0"/>
        <v/>
      </c>
    </row>
    <row r="34" spans="1:6" customFormat="1" ht="27" customHeight="1" x14ac:dyDescent="0.2">
      <c r="A34" s="120" t="s">
        <v>94</v>
      </c>
      <c r="B34" s="121" t="s">
        <v>95</v>
      </c>
      <c r="C34" s="122"/>
      <c r="D34" s="123">
        <v>0</v>
      </c>
      <c r="E34" s="124" t="str">
        <f ca="1">IF($C$8&gt;0,PRODUCT($C$8,#REF!,D34/100),"")</f>
        <v/>
      </c>
      <c r="F34" s="124" t="str">
        <f t="shared" ca="1" si="0"/>
        <v/>
      </c>
    </row>
    <row r="35" spans="1:6" customFormat="1" ht="71.25" customHeight="1" x14ac:dyDescent="0.2">
      <c r="A35" s="120" t="s">
        <v>96</v>
      </c>
      <c r="B35" s="121" t="s">
        <v>97</v>
      </c>
      <c r="C35" s="122"/>
      <c r="D35" s="123">
        <v>0</v>
      </c>
      <c r="E35" s="124" t="str">
        <f ca="1">IF($C$8&gt;0,PRODUCT($C$8,#REF!,D35/100),"")</f>
        <v/>
      </c>
      <c r="F35" s="124" t="str">
        <f t="shared" ca="1" si="0"/>
        <v/>
      </c>
    </row>
    <row r="36" spans="1:6" customFormat="1" ht="26.25" customHeight="1" x14ac:dyDescent="0.2">
      <c r="A36" s="120" t="s">
        <v>98</v>
      </c>
      <c r="B36" s="121" t="s">
        <v>99</v>
      </c>
      <c r="C36" s="122"/>
      <c r="D36" s="123">
        <v>0</v>
      </c>
      <c r="E36" s="124" t="str">
        <f ca="1">IF($C$8&gt;0,PRODUCT($C$8,#REF!,D36/100),"")</f>
        <v/>
      </c>
      <c r="F36" s="124" t="str">
        <f t="shared" ca="1" si="0"/>
        <v/>
      </c>
    </row>
    <row r="37" spans="1:6" customFormat="1" x14ac:dyDescent="0.2">
      <c r="A37" s="125" t="s">
        <v>100</v>
      </c>
      <c r="B37" s="121" t="s">
        <v>101</v>
      </c>
      <c r="C37" s="122"/>
      <c r="D37" s="123">
        <v>1.1952070543847497</v>
      </c>
      <c r="E37" s="124" t="str">
        <f ca="1">IF($C$8&gt;0,PRODUCT($C$8,#REF!,D37/100),"")</f>
        <v/>
      </c>
      <c r="F37" s="124" t="str">
        <f t="shared" ca="1" si="0"/>
        <v/>
      </c>
    </row>
    <row r="38" spans="1:6" customFormat="1" ht="19.5" customHeight="1" x14ac:dyDescent="0.2">
      <c r="A38" s="126">
        <v>6</v>
      </c>
      <c r="B38" s="116" t="s">
        <v>106</v>
      </c>
      <c r="C38" s="117">
        <v>851772</v>
      </c>
      <c r="D38" s="118">
        <v>1.1897798712197665</v>
      </c>
      <c r="E38" s="119" t="str">
        <f ca="1">IF($C$8&gt;0,PRODUCT($C$8,#REF!,D38/100),"")</f>
        <v/>
      </c>
      <c r="F38" s="119" t="str">
        <f t="shared" ca="1" si="0"/>
        <v/>
      </c>
    </row>
    <row r="39" spans="1:6" customFormat="1" ht="25.5" customHeight="1" x14ac:dyDescent="0.2">
      <c r="A39" s="120" t="s">
        <v>94</v>
      </c>
      <c r="B39" s="121" t="s">
        <v>95</v>
      </c>
      <c r="C39" s="122"/>
      <c r="D39" s="123">
        <v>0</v>
      </c>
      <c r="E39" s="124" t="str">
        <f ca="1">IF($C$8&gt;0,PRODUCT($C$8,#REF!,D39/100),"")</f>
        <v/>
      </c>
      <c r="F39" s="124" t="str">
        <f t="shared" ca="1" si="0"/>
        <v/>
      </c>
    </row>
    <row r="40" spans="1:6" customFormat="1" ht="69" customHeight="1" x14ac:dyDescent="0.2">
      <c r="A40" s="120" t="s">
        <v>96</v>
      </c>
      <c r="B40" s="121" t="s">
        <v>97</v>
      </c>
      <c r="C40" s="122"/>
      <c r="D40" s="123">
        <v>0</v>
      </c>
      <c r="E40" s="124" t="str">
        <f ca="1">IF($C$8&gt;0,PRODUCT($C$8,#REF!,D40/100),"")</f>
        <v/>
      </c>
      <c r="F40" s="124" t="str">
        <f t="shared" ca="1" si="0"/>
        <v/>
      </c>
    </row>
    <row r="41" spans="1:6" customFormat="1" ht="27" customHeight="1" x14ac:dyDescent="0.2">
      <c r="A41" s="120" t="s">
        <v>98</v>
      </c>
      <c r="B41" s="121" t="s">
        <v>99</v>
      </c>
      <c r="C41" s="122"/>
      <c r="D41" s="123">
        <v>0</v>
      </c>
      <c r="E41" s="124" t="str">
        <f ca="1">IF($C$8&gt;0,PRODUCT($C$8,#REF!,D41/100),"")</f>
        <v/>
      </c>
      <c r="F41" s="124" t="str">
        <f t="shared" ca="1" si="0"/>
        <v/>
      </c>
    </row>
    <row r="42" spans="1:6" customFormat="1" x14ac:dyDescent="0.2">
      <c r="A42" s="125" t="s">
        <v>100</v>
      </c>
      <c r="B42" s="121" t="s">
        <v>101</v>
      </c>
      <c r="C42" s="122"/>
      <c r="D42" s="123">
        <v>1.1897798712197665</v>
      </c>
      <c r="E42" s="124" t="str">
        <f ca="1">IF($C$8&gt;0,PRODUCT($C$8,#REF!,D42/100),"")</f>
        <v/>
      </c>
      <c r="F42" s="124" t="str">
        <f t="shared" ca="1" si="0"/>
        <v/>
      </c>
    </row>
    <row r="43" spans="1:6" customFormat="1" ht="18" customHeight="1" x14ac:dyDescent="0.2">
      <c r="A43" s="115">
        <v>7</v>
      </c>
      <c r="B43" s="116" t="s">
        <v>107</v>
      </c>
      <c r="C43" s="117">
        <v>883266</v>
      </c>
      <c r="D43" s="118">
        <v>1.1430393139254067</v>
      </c>
      <c r="E43" s="119" t="str">
        <f ca="1">IF($C$8&gt;0,PRODUCT($C$8,#REF!,D43/100),"")</f>
        <v/>
      </c>
      <c r="F43" s="119" t="str">
        <f t="shared" ca="1" si="0"/>
        <v/>
      </c>
    </row>
    <row r="44" spans="1:6" customFormat="1" ht="24.75" customHeight="1" x14ac:dyDescent="0.2">
      <c r="A44" s="120" t="s">
        <v>94</v>
      </c>
      <c r="B44" s="121" t="s">
        <v>95</v>
      </c>
      <c r="C44" s="122"/>
      <c r="D44" s="123">
        <v>0</v>
      </c>
      <c r="E44" s="124" t="str">
        <f ca="1">IF($C$8&gt;0,PRODUCT($C$8,#REF!,D44/100),"")</f>
        <v/>
      </c>
      <c r="F44" s="124" t="str">
        <f t="shared" ca="1" si="0"/>
        <v/>
      </c>
    </row>
    <row r="45" spans="1:6" customFormat="1" ht="70.5" customHeight="1" x14ac:dyDescent="0.2">
      <c r="A45" s="120" t="s">
        <v>96</v>
      </c>
      <c r="B45" s="121" t="s">
        <v>97</v>
      </c>
      <c r="C45" s="122"/>
      <c r="D45" s="123">
        <v>0</v>
      </c>
      <c r="E45" s="124" t="str">
        <f ca="1">IF($C$8&gt;0,PRODUCT($C$8,#REF!,D45/100),"")</f>
        <v/>
      </c>
      <c r="F45" s="124" t="str">
        <f t="shared" ca="1" si="0"/>
        <v/>
      </c>
    </row>
    <row r="46" spans="1:6" customFormat="1" ht="26.25" customHeight="1" x14ac:dyDescent="0.2">
      <c r="A46" s="120" t="s">
        <v>98</v>
      </c>
      <c r="B46" s="121" t="s">
        <v>99</v>
      </c>
      <c r="C46" s="122"/>
      <c r="D46" s="123">
        <v>0</v>
      </c>
      <c r="E46" s="124" t="str">
        <f ca="1">IF($C$8&gt;0,PRODUCT($C$8,#REF!,D46/100),"")</f>
        <v/>
      </c>
      <c r="F46" s="124" t="str">
        <f t="shared" ca="1" si="0"/>
        <v/>
      </c>
    </row>
    <row r="47" spans="1:6" customFormat="1" x14ac:dyDescent="0.2">
      <c r="A47" s="125" t="s">
        <v>100</v>
      </c>
      <c r="B47" s="121" t="s">
        <v>101</v>
      </c>
      <c r="C47" s="122"/>
      <c r="D47" s="123">
        <v>1.1430393139254069</v>
      </c>
      <c r="E47" s="124" t="str">
        <f ca="1">IF($C$8&gt;0,PRODUCT($C$8,#REF!,D47/100),"")</f>
        <v/>
      </c>
      <c r="F47" s="124" t="str">
        <f t="shared" ca="1" si="0"/>
        <v/>
      </c>
    </row>
    <row r="48" spans="1:6" customFormat="1" ht="25.5" x14ac:dyDescent="0.2">
      <c r="A48" s="126">
        <v>8</v>
      </c>
      <c r="B48" s="116" t="s">
        <v>108</v>
      </c>
      <c r="C48" s="117">
        <v>890528</v>
      </c>
      <c r="D48" s="118">
        <v>1.1418238955435367</v>
      </c>
      <c r="E48" s="119" t="str">
        <f ca="1">IF($C$8&gt;0,PRODUCT($C$8,#REF!,D48/100),"")</f>
        <v/>
      </c>
      <c r="F48" s="119" t="str">
        <f t="shared" ca="1" si="0"/>
        <v/>
      </c>
    </row>
    <row r="49" spans="1:6" customFormat="1" ht="27.75" customHeight="1" x14ac:dyDescent="0.2">
      <c r="A49" s="120" t="s">
        <v>94</v>
      </c>
      <c r="B49" s="121" t="s">
        <v>95</v>
      </c>
      <c r="C49" s="122"/>
      <c r="D49" s="123">
        <v>0</v>
      </c>
      <c r="E49" s="124" t="str">
        <f ca="1">IF($C$8&gt;0,PRODUCT($C$8,#REF!,D49/100),"")</f>
        <v/>
      </c>
      <c r="F49" s="124" t="str">
        <f t="shared" ca="1" si="0"/>
        <v/>
      </c>
    </row>
    <row r="50" spans="1:6" customFormat="1" ht="69.75" customHeight="1" x14ac:dyDescent="0.2">
      <c r="A50" s="120" t="s">
        <v>96</v>
      </c>
      <c r="B50" s="121" t="s">
        <v>97</v>
      </c>
      <c r="C50" s="122"/>
      <c r="D50" s="123">
        <v>0</v>
      </c>
      <c r="E50" s="124" t="str">
        <f ca="1">IF($C$8&gt;0,PRODUCT($C$8,#REF!,D50/100),"")</f>
        <v/>
      </c>
      <c r="F50" s="124" t="str">
        <f t="shared" ca="1" si="0"/>
        <v/>
      </c>
    </row>
    <row r="51" spans="1:6" customFormat="1" ht="26.25" customHeight="1" x14ac:dyDescent="0.2">
      <c r="A51" s="120" t="s">
        <v>98</v>
      </c>
      <c r="B51" s="121" t="s">
        <v>99</v>
      </c>
      <c r="C51" s="122"/>
      <c r="D51" s="123">
        <v>0</v>
      </c>
      <c r="E51" s="124" t="str">
        <f ca="1">IF($C$8&gt;0,PRODUCT($C$8,#REF!,D51/100),"")</f>
        <v/>
      </c>
      <c r="F51" s="124" t="str">
        <f t="shared" ca="1" si="0"/>
        <v/>
      </c>
    </row>
    <row r="52" spans="1:6" customFormat="1" x14ac:dyDescent="0.2">
      <c r="A52" s="125" t="s">
        <v>100</v>
      </c>
      <c r="B52" s="121" t="s">
        <v>101</v>
      </c>
      <c r="C52" s="122"/>
      <c r="D52" s="123">
        <v>1.1418238955435365</v>
      </c>
      <c r="E52" s="124" t="str">
        <f ca="1">IF($C$8&gt;0,PRODUCT($C$8,#REF!,D52/100),"")</f>
        <v/>
      </c>
      <c r="F52" s="124" t="str">
        <f t="shared" ca="1" si="0"/>
        <v/>
      </c>
    </row>
    <row r="53" spans="1:6" customFormat="1" ht="18" customHeight="1" x14ac:dyDescent="0.2">
      <c r="A53" s="126">
        <v>9</v>
      </c>
      <c r="B53" s="116" t="s">
        <v>109</v>
      </c>
      <c r="C53" s="117">
        <v>857165</v>
      </c>
      <c r="D53" s="118">
        <v>1.1280193430228589</v>
      </c>
      <c r="E53" s="119" t="str">
        <f ca="1">IF($C$8&gt;0,PRODUCT($C$8,#REF!,D53/100),"")</f>
        <v/>
      </c>
      <c r="F53" s="119" t="str">
        <f t="shared" ca="1" si="0"/>
        <v/>
      </c>
    </row>
    <row r="54" spans="1:6" customFormat="1" ht="27" customHeight="1" x14ac:dyDescent="0.2">
      <c r="A54" s="120" t="s">
        <v>94</v>
      </c>
      <c r="B54" s="121" t="s">
        <v>95</v>
      </c>
      <c r="C54" s="122"/>
      <c r="D54" s="123">
        <v>0</v>
      </c>
      <c r="E54" s="124" t="str">
        <f ca="1">IF($C$8&gt;0,PRODUCT($C$8,#REF!,D54/100),"")</f>
        <v/>
      </c>
      <c r="F54" s="124" t="str">
        <f t="shared" ca="1" si="0"/>
        <v/>
      </c>
    </row>
    <row r="55" spans="1:6" customFormat="1" ht="68.25" customHeight="1" x14ac:dyDescent="0.2">
      <c r="A55" s="120" t="s">
        <v>96</v>
      </c>
      <c r="B55" s="121" t="s">
        <v>97</v>
      </c>
      <c r="C55" s="122"/>
      <c r="D55" s="123">
        <v>0</v>
      </c>
      <c r="E55" s="124" t="str">
        <f ca="1">IF($C$8&gt;0,PRODUCT($C$8,#REF!,D55/100),"")</f>
        <v/>
      </c>
      <c r="F55" s="124" t="str">
        <f t="shared" ca="1" si="0"/>
        <v/>
      </c>
    </row>
    <row r="56" spans="1:6" customFormat="1" ht="27" customHeight="1" x14ac:dyDescent="0.2">
      <c r="A56" s="120" t="s">
        <v>98</v>
      </c>
      <c r="B56" s="121" t="s">
        <v>99</v>
      </c>
      <c r="C56" s="122"/>
      <c r="D56" s="123">
        <v>0</v>
      </c>
      <c r="E56" s="124" t="str">
        <f ca="1">IF($C$8&gt;0,PRODUCT($C$8,#REF!,D56/100),"")</f>
        <v/>
      </c>
      <c r="F56" s="124" t="str">
        <f t="shared" ca="1" si="0"/>
        <v/>
      </c>
    </row>
    <row r="57" spans="1:6" customFormat="1" x14ac:dyDescent="0.2">
      <c r="A57" s="125" t="s">
        <v>100</v>
      </c>
      <c r="B57" s="121" t="s">
        <v>101</v>
      </c>
      <c r="C57" s="122"/>
      <c r="D57" s="123">
        <v>1.1280193430228589</v>
      </c>
      <c r="E57" s="124" t="str">
        <f ca="1">IF($C$8&gt;0,PRODUCT($C$8,#REF!,D57/100),"")</f>
        <v/>
      </c>
      <c r="F57" s="124" t="str">
        <f t="shared" ca="1" si="0"/>
        <v/>
      </c>
    </row>
    <row r="58" spans="1:6" customFormat="1" ht="16.5" customHeight="1" x14ac:dyDescent="0.2">
      <c r="A58" s="115">
        <v>10</v>
      </c>
      <c r="B58" s="116" t="s">
        <v>110</v>
      </c>
      <c r="C58" s="117">
        <v>459602</v>
      </c>
      <c r="D58" s="118">
        <v>1.077523836189453</v>
      </c>
      <c r="E58" s="119" t="str">
        <f ca="1">IF($C$8&gt;0,PRODUCT($C$8,#REF!,D58/100),"")</f>
        <v/>
      </c>
      <c r="F58" s="119" t="str">
        <f t="shared" ca="1" si="0"/>
        <v/>
      </c>
    </row>
    <row r="59" spans="1:6" customFormat="1" ht="26.25" customHeight="1" x14ac:dyDescent="0.2">
      <c r="A59" s="120" t="s">
        <v>94</v>
      </c>
      <c r="B59" s="121" t="s">
        <v>95</v>
      </c>
      <c r="C59" s="122"/>
      <c r="D59" s="123">
        <v>0</v>
      </c>
      <c r="E59" s="124" t="str">
        <f ca="1">IF($C$8&gt;0,PRODUCT($C$8,#REF!,D59/100),"")</f>
        <v/>
      </c>
      <c r="F59" s="124" t="str">
        <f t="shared" ca="1" si="0"/>
        <v/>
      </c>
    </row>
    <row r="60" spans="1:6" customFormat="1" ht="67.5" customHeight="1" x14ac:dyDescent="0.2">
      <c r="A60" s="120" t="s">
        <v>96</v>
      </c>
      <c r="B60" s="121" t="s">
        <v>97</v>
      </c>
      <c r="C60" s="122"/>
      <c r="D60" s="123">
        <v>0</v>
      </c>
      <c r="E60" s="124" t="str">
        <f ca="1">IF($C$8&gt;0,PRODUCT($C$8,#REF!,D60/100),"")</f>
        <v/>
      </c>
      <c r="F60" s="124" t="str">
        <f t="shared" ca="1" si="0"/>
        <v/>
      </c>
    </row>
    <row r="61" spans="1:6" customFormat="1" ht="24.75" customHeight="1" x14ac:dyDescent="0.2">
      <c r="A61" s="120" t="s">
        <v>98</v>
      </c>
      <c r="B61" s="121" t="s">
        <v>99</v>
      </c>
      <c r="C61" s="122"/>
      <c r="D61" s="123">
        <v>0</v>
      </c>
      <c r="E61" s="124" t="str">
        <f ca="1">IF($C$8&gt;0,PRODUCT($C$8,#REF!,D61/100),"")</f>
        <v/>
      </c>
      <c r="F61" s="124" t="str">
        <f t="shared" ca="1" si="0"/>
        <v/>
      </c>
    </row>
    <row r="62" spans="1:6" customFormat="1" x14ac:dyDescent="0.2">
      <c r="A62" s="125" t="s">
        <v>100</v>
      </c>
      <c r="B62" s="121" t="s">
        <v>101</v>
      </c>
      <c r="C62" s="122"/>
      <c r="D62" s="123">
        <v>1.0775238361894528</v>
      </c>
      <c r="E62" s="124" t="str">
        <f ca="1">IF($C$8&gt;0,PRODUCT($C$8,#REF!,D62/100),"")</f>
        <v/>
      </c>
      <c r="F62" s="124" t="str">
        <f t="shared" ca="1" si="0"/>
        <v/>
      </c>
    </row>
    <row r="63" spans="1:6" customFormat="1" ht="27.75" customHeight="1" x14ac:dyDescent="0.2">
      <c r="A63" s="127"/>
      <c r="B63" s="111" t="s">
        <v>111</v>
      </c>
      <c r="C63" s="128"/>
      <c r="D63" s="129">
        <f ca="1">+D13+D18+D23+D28+D33+D38+D43+D48+D53+D58</f>
        <v>13.673186148868114</v>
      </c>
      <c r="E63" s="119" t="str">
        <f ca="1">IF($C$8&gt;0,PRODUCT($C$8,#REF!,D63/100),"")</f>
        <v/>
      </c>
      <c r="F63" s="119" t="str">
        <f t="shared" ca="1" si="0"/>
        <v/>
      </c>
    </row>
    <row r="64" spans="1:6" customFormat="1" ht="24" customHeight="1" x14ac:dyDescent="0.2">
      <c r="A64" s="130"/>
      <c r="B64" s="121" t="s">
        <v>95</v>
      </c>
      <c r="C64" s="122"/>
      <c r="D64" s="131">
        <f ca="1">+D14+D19+D24+D29+D34+D39+D44+D49+D54+D59</f>
        <v>0</v>
      </c>
      <c r="E64" s="124" t="str">
        <f ca="1">IF($C$8&gt;0,PRODUCT($C$8,#REF!,D64/100),"")</f>
        <v/>
      </c>
      <c r="F64" s="124" t="str">
        <f t="shared" ca="1" si="0"/>
        <v/>
      </c>
    </row>
    <row r="65" spans="1:6" customFormat="1" ht="70.5" customHeight="1" x14ac:dyDescent="0.2">
      <c r="A65" s="130"/>
      <c r="B65" s="121" t="s">
        <v>97</v>
      </c>
      <c r="C65" s="122"/>
      <c r="D65" s="131">
        <f ca="1">+D15+D20+D25+D30+D35+D40+D45+D50+D55+D60</f>
        <v>0</v>
      </c>
      <c r="E65" s="124" t="str">
        <f ca="1">IF($C$8&gt;0,PRODUCT($C$8,#REF!,D65/100),"")</f>
        <v/>
      </c>
      <c r="F65" s="124" t="str">
        <f t="shared" ca="1" si="0"/>
        <v/>
      </c>
    </row>
    <row r="66" spans="1:6" customFormat="1" ht="28.5" customHeight="1" x14ac:dyDescent="0.2">
      <c r="A66" s="130"/>
      <c r="B66" s="121" t="s">
        <v>99</v>
      </c>
      <c r="C66" s="122"/>
      <c r="D66" s="131">
        <f ca="1">+D16+D21+D26+D31+D36+D41+D46+D51+D56+D61</f>
        <v>0</v>
      </c>
      <c r="E66" s="124" t="str">
        <f ca="1">IF($C$8&gt;0,PRODUCT($C$8,#REF!,D66/100),"")</f>
        <v/>
      </c>
      <c r="F66" s="124" t="str">
        <f t="shared" ca="1" si="0"/>
        <v/>
      </c>
    </row>
    <row r="67" spans="1:6" customFormat="1" x14ac:dyDescent="0.2">
      <c r="A67" s="132"/>
      <c r="B67" s="121" t="s">
        <v>101</v>
      </c>
      <c r="C67" s="122"/>
      <c r="D67" s="131">
        <f ca="1">+D17+D22+D27+D32+D37+D42+D47+D52+D57+D62</f>
        <v>13.673186148868036</v>
      </c>
      <c r="E67" s="124" t="str">
        <f ca="1">IF($C$8&gt;0,PRODUCT($C$8,#REF!,D67/100),"")</f>
        <v/>
      </c>
      <c r="F67" s="124" t="str">
        <f t="shared" ca="1"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2018-07-17T07:43:03Z</dcterms:created>
  <dcterms:modified xsi:type="dcterms:W3CDTF">2018-07-17T07:43:04Z</dcterms:modified>
</cp:coreProperties>
</file>